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<sst xmlns="http://schemas.openxmlformats.org/spreadsheetml/2006/main" count="162" uniqueCount="89">
  <si>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</si>
  <si>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</si>
  <si>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</si>
  <si>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</si>
  <si>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</si>
  <si>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</si>
  <si>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</si>
  <si>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</si>
  <si>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</si>
  <si>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</si>
  <si>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</si>
  <si>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</si>
  <si>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</si>
  <si>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</si>
  <si>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</si>
  <si>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</si>
  <si>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</si>
  <si>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</si>
  <si>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</si>
  <si>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</si>
  <si>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</si>
  <si>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</si>
  <si>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</si>
  <si>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</si>
  <si>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</si>
  <si>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</si>
  <si>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</si>
  <si>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</si>
  <si>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</si>
  <si>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</si>
  <si>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</si>
  <si>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</si>
  <si>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</si>
  <si>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</si>
  <si>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</si>
  <si>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</si>
  <si>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</si>
  <si>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</si>
  <si>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</si>
  <si>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</si>
  <si>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</si>
  <si>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</si>
  <si>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</si>
  <si>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</si>
  <si>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</si>
  <si>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</si>
  <si>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</si>
  <si>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</si>
  <si>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</si>
  <si>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</si>
  <si>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</si>
  <si>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</si>
  <si>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</si>
  <si>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</si>
  <si>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</si>
  <si>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</si>
  <si>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</si>
  <si>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</si>
  <si>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</si>
  <si>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</si>
  <si>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</si>
  <si>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</si>
  <si>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</si>
  <si>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</si>
  <si>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</si>
  <si>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</si>
  <si>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</si>
  <si>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</si>
  <si>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</si>
  <si>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</si>
  <si>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</si>
  <si>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</si>
  <si>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</si>
  <si>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</si>
  <si>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</si>
  <si>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</si>
  <si>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</si>
  <si>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</si>
  <si>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</si>
  <si>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</si>
  <si>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</si>
  <si>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</si>
  <si>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</si>
  <si>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</si>
  <si>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</si>
  <si>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</si>
  <si>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</si>
  <si>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Izúcar de Matamoros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</si>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</sst>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69995032.58</v>
      </c>
      <c r="E10" s="14">
        <f t="shared" si="0"/>
        <v>6303483.93</v>
      </c>
      <c r="F10" s="14">
        <f t="shared" si="0"/>
        <v>76298516.51</v>
      </c>
      <c r="G10" s="14">
        <f t="shared" si="0"/>
        <v>75892591.75</v>
      </c>
      <c r="H10" s="14">
        <f t="shared" si="0"/>
        <v>71266973.92</v>
      </c>
      <c r="I10" s="14">
        <f t="shared" si="0"/>
        <v>405924.76</v>
      </c>
    </row>
    <row r="11" spans="2:9" ht="12.75">
      <c r="B11" s="3" t="s">
        <v>12</v>
      </c>
      <c r="C11" s="9"/>
      <c r="D11" s="15">
        <f aca="true" t="shared" si="1" ref="D11:I11">SUM(D12:D18)</f>
        <v>56410213.22</v>
      </c>
      <c r="E11" s="15">
        <f t="shared" si="1"/>
        <v>1168021.82</v>
      </c>
      <c r="F11" s="15">
        <f t="shared" si="1"/>
        <v>57578235.04</v>
      </c>
      <c r="G11" s="15">
        <f t="shared" si="1"/>
        <v>57578235.03999999</v>
      </c>
      <c r="H11" s="15">
        <f t="shared" si="1"/>
        <v>57445502.59</v>
      </c>
      <c r="I11" s="15">
        <f t="shared" si="1"/>
        <v>0</v>
      </c>
    </row>
    <row r="12" spans="2:9" ht="12.75">
      <c r="B12" s="13" t="s">
        <v>13</v>
      </c>
      <c r="C12" s="11"/>
      <c r="D12" s="15">
        <v>36601786.2</v>
      </c>
      <c r="E12" s="16">
        <v>498852.85</v>
      </c>
      <c r="F12" s="16">
        <f>D12+E12</f>
        <v>37100639.050000004</v>
      </c>
      <c r="G12" s="16">
        <v>37100639.05</v>
      </c>
      <c r="H12" s="16">
        <v>37048438.49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6159718.65</v>
      </c>
      <c r="E14" s="16">
        <v>49150.79</v>
      </c>
      <c r="F14" s="16">
        <f t="shared" si="2"/>
        <v>6208869.44</v>
      </c>
      <c r="G14" s="16">
        <v>6208869.44</v>
      </c>
      <c r="H14" s="16">
        <v>6158763.7</v>
      </c>
      <c r="I14" s="16">
        <f t="shared" si="3"/>
        <v>0</v>
      </c>
    </row>
    <row r="15" spans="2:9" ht="12.75">
      <c r="B15" s="13" t="s">
        <v>16</v>
      </c>
      <c r="C15" s="11"/>
      <c r="D15" s="15">
        <v>10200972.51</v>
      </c>
      <c r="E15" s="16">
        <v>152836.92</v>
      </c>
      <c r="F15" s="16">
        <f t="shared" si="2"/>
        <v>10353809.43</v>
      </c>
      <c r="G15" s="16">
        <v>10353809.43</v>
      </c>
      <c r="H15" s="16">
        <v>10351763.28</v>
      </c>
      <c r="I15" s="16">
        <f t="shared" si="3"/>
        <v>0</v>
      </c>
    </row>
    <row r="16" spans="2:9" ht="12.75">
      <c r="B16" s="13" t="s">
        <v>17</v>
      </c>
      <c r="C16" s="11"/>
      <c r="D16" s="15">
        <v>3447735.86</v>
      </c>
      <c r="E16" s="16">
        <v>467181.26</v>
      </c>
      <c r="F16" s="16">
        <f t="shared" si="2"/>
        <v>3914917.12</v>
      </c>
      <c r="G16" s="16">
        <v>3914917.12</v>
      </c>
      <c r="H16" s="16">
        <v>3886537.12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2343734.68</v>
      </c>
      <c r="E19" s="15">
        <f t="shared" si="4"/>
        <v>432034.82999999984</v>
      </c>
      <c r="F19" s="15">
        <f t="shared" si="4"/>
        <v>2775769.5100000007</v>
      </c>
      <c r="G19" s="15">
        <f t="shared" si="4"/>
        <v>2775769.5100000002</v>
      </c>
      <c r="H19" s="15">
        <f t="shared" si="4"/>
        <v>1858631.6199999999</v>
      </c>
      <c r="I19" s="15">
        <f t="shared" si="4"/>
        <v>0</v>
      </c>
    </row>
    <row r="20" spans="2:9" ht="12.75">
      <c r="B20" s="13" t="s">
        <v>21</v>
      </c>
      <c r="C20" s="11"/>
      <c r="D20" s="15">
        <v>427540</v>
      </c>
      <c r="E20" s="16">
        <v>60568.95</v>
      </c>
      <c r="F20" s="15">
        <f aca="true" t="shared" si="5" ref="F20:F28">D20+E20</f>
        <v>488108.95</v>
      </c>
      <c r="G20" s="16">
        <v>488108.95</v>
      </c>
      <c r="H20" s="16">
        <v>335592.55</v>
      </c>
      <c r="I20" s="16">
        <f>F20-G20</f>
        <v>0</v>
      </c>
    </row>
    <row r="21" spans="2:9" ht="12.75">
      <c r="B21" s="13" t="s">
        <v>22</v>
      </c>
      <c r="C21" s="11"/>
      <c r="D21" s="15">
        <v>129000</v>
      </c>
      <c r="E21" s="16">
        <v>-72727.77</v>
      </c>
      <c r="F21" s="15">
        <f t="shared" si="5"/>
        <v>56272.229999999996</v>
      </c>
      <c r="G21" s="16">
        <v>56272.23</v>
      </c>
      <c r="H21" s="16">
        <v>56272.23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>
        <v>58000</v>
      </c>
      <c r="E22" s="16">
        <v>22397</v>
      </c>
      <c r="F22" s="15">
        <f t="shared" si="5"/>
        <v>80397</v>
      </c>
      <c r="G22" s="16">
        <v>80397</v>
      </c>
      <c r="H22" s="16">
        <v>63797</v>
      </c>
      <c r="I22" s="16">
        <f t="shared" si="6"/>
        <v>0</v>
      </c>
    </row>
    <row r="23" spans="2:9" ht="12.75">
      <c r="B23" s="13" t="s">
        <v>24</v>
      </c>
      <c r="C23" s="11"/>
      <c r="D23" s="15">
        <v>66600</v>
      </c>
      <c r="E23" s="16">
        <v>323395.1</v>
      </c>
      <c r="F23" s="15">
        <f t="shared" si="5"/>
        <v>389995.1</v>
      </c>
      <c r="G23" s="16">
        <v>389995.1</v>
      </c>
      <c r="H23" s="16">
        <v>108128.62</v>
      </c>
      <c r="I23" s="16">
        <f t="shared" si="6"/>
        <v>0</v>
      </c>
    </row>
    <row r="24" spans="2:9" ht="12.75">
      <c r="B24" s="13" t="s">
        <v>25</v>
      </c>
      <c r="C24" s="11"/>
      <c r="D24" s="15">
        <v>236000</v>
      </c>
      <c r="E24" s="16">
        <v>870167.09</v>
      </c>
      <c r="F24" s="15">
        <f t="shared" si="5"/>
        <v>1106167.0899999999</v>
      </c>
      <c r="G24" s="16">
        <v>1106167.09</v>
      </c>
      <c r="H24" s="16">
        <v>973106.87</v>
      </c>
      <c r="I24" s="16">
        <f t="shared" si="6"/>
        <v>0</v>
      </c>
    </row>
    <row r="25" spans="2:9" ht="12.75">
      <c r="B25" s="13" t="s">
        <v>26</v>
      </c>
      <c r="C25" s="11"/>
      <c r="D25" s="15">
        <v>381205</v>
      </c>
      <c r="E25" s="16">
        <v>-226966.32</v>
      </c>
      <c r="F25" s="15">
        <f t="shared" si="5"/>
        <v>154238.68</v>
      </c>
      <c r="G25" s="16">
        <v>154238.68</v>
      </c>
      <c r="H25" s="16">
        <v>144238.68</v>
      </c>
      <c r="I25" s="16">
        <f t="shared" si="6"/>
        <v>0</v>
      </c>
    </row>
    <row r="26" spans="2:9" ht="12.75">
      <c r="B26" s="13" t="s">
        <v>27</v>
      </c>
      <c r="C26" s="11"/>
      <c r="D26" s="15">
        <v>240000</v>
      </c>
      <c r="E26" s="16">
        <v>-58958.09</v>
      </c>
      <c r="F26" s="15">
        <f t="shared" si="5"/>
        <v>181041.91</v>
      </c>
      <c r="G26" s="16">
        <v>181041.91</v>
      </c>
      <c r="H26" s="16">
        <v>32617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805389.68</v>
      </c>
      <c r="E28" s="16">
        <v>-485841.13</v>
      </c>
      <c r="F28" s="15">
        <f t="shared" si="5"/>
        <v>319548.55000000005</v>
      </c>
      <c r="G28" s="16">
        <v>319548.55</v>
      </c>
      <c r="H28" s="16">
        <v>144878.67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10066361.69</v>
      </c>
      <c r="E29" s="15">
        <f t="shared" si="7"/>
        <v>2374393.1100000003</v>
      </c>
      <c r="F29" s="15">
        <f t="shared" si="7"/>
        <v>12440754.800000003</v>
      </c>
      <c r="G29" s="15">
        <f t="shared" si="7"/>
        <v>12440754.8</v>
      </c>
      <c r="H29" s="15">
        <f t="shared" si="7"/>
        <v>8865007.309999999</v>
      </c>
      <c r="I29" s="15">
        <f t="shared" si="7"/>
        <v>0</v>
      </c>
    </row>
    <row r="30" spans="2:9" ht="12.75">
      <c r="B30" s="13" t="s">
        <v>31</v>
      </c>
      <c r="C30" s="11"/>
      <c r="D30" s="15">
        <v>1829813.46</v>
      </c>
      <c r="E30" s="16">
        <v>-403692.96</v>
      </c>
      <c r="F30" s="15">
        <f aca="true" t="shared" si="8" ref="F30:F38">D30+E30</f>
        <v>1426120.5</v>
      </c>
      <c r="G30" s="16">
        <v>1426120.5</v>
      </c>
      <c r="H30" s="16">
        <v>1148551.35</v>
      </c>
      <c r="I30" s="16">
        <f t="shared" si="6"/>
        <v>0</v>
      </c>
    </row>
    <row r="31" spans="2:9" ht="12.75">
      <c r="B31" s="13" t="s">
        <v>32</v>
      </c>
      <c r="C31" s="11"/>
      <c r="D31" s="15">
        <v>381100</v>
      </c>
      <c r="E31" s="16">
        <v>6574.96</v>
      </c>
      <c r="F31" s="15">
        <f t="shared" si="8"/>
        <v>387674.96</v>
      </c>
      <c r="G31" s="16">
        <v>387674.96</v>
      </c>
      <c r="H31" s="16">
        <v>384374.96</v>
      </c>
      <c r="I31" s="16">
        <f t="shared" si="6"/>
        <v>0</v>
      </c>
    </row>
    <row r="32" spans="2:9" ht="12.75">
      <c r="B32" s="13" t="s">
        <v>33</v>
      </c>
      <c r="C32" s="11"/>
      <c r="D32" s="15">
        <v>2666800</v>
      </c>
      <c r="E32" s="16">
        <v>327001.83</v>
      </c>
      <c r="F32" s="15">
        <f t="shared" si="8"/>
        <v>2993801.83</v>
      </c>
      <c r="G32" s="16">
        <v>2993801.83</v>
      </c>
      <c r="H32" s="16">
        <v>2554639.17</v>
      </c>
      <c r="I32" s="16">
        <f t="shared" si="6"/>
        <v>0</v>
      </c>
    </row>
    <row r="33" spans="2:9" ht="12.75">
      <c r="B33" s="13" t="s">
        <v>34</v>
      </c>
      <c r="C33" s="11"/>
      <c r="D33" s="15">
        <v>531877.06</v>
      </c>
      <c r="E33" s="16">
        <v>-169159.38</v>
      </c>
      <c r="F33" s="15">
        <f t="shared" si="8"/>
        <v>362717.68000000005</v>
      </c>
      <c r="G33" s="16">
        <v>362717.68</v>
      </c>
      <c r="H33" s="16">
        <v>297910.91</v>
      </c>
      <c r="I33" s="16">
        <f t="shared" si="6"/>
        <v>0</v>
      </c>
    </row>
    <row r="34" spans="2:9" ht="12.75">
      <c r="B34" s="13" t="s">
        <v>35</v>
      </c>
      <c r="C34" s="11"/>
      <c r="D34" s="15">
        <v>1879983.78</v>
      </c>
      <c r="E34" s="16">
        <v>3010404.32</v>
      </c>
      <c r="F34" s="15">
        <f t="shared" si="8"/>
        <v>4890388.1</v>
      </c>
      <c r="G34" s="16">
        <v>4890388.1</v>
      </c>
      <c r="H34" s="16">
        <v>2232547.91</v>
      </c>
      <c r="I34" s="16">
        <f t="shared" si="6"/>
        <v>0</v>
      </c>
    </row>
    <row r="35" spans="2:9" ht="12.75">
      <c r="B35" s="13" t="s">
        <v>36</v>
      </c>
      <c r="C35" s="11"/>
      <c r="D35" s="15">
        <v>201200</v>
      </c>
      <c r="E35" s="16">
        <v>44642.72</v>
      </c>
      <c r="F35" s="15">
        <f t="shared" si="8"/>
        <v>245842.72</v>
      </c>
      <c r="G35" s="16">
        <v>245842.72</v>
      </c>
      <c r="H35" s="16">
        <v>245842.72</v>
      </c>
      <c r="I35" s="16">
        <f t="shared" si="6"/>
        <v>0</v>
      </c>
    </row>
    <row r="36" spans="2:9" ht="12.75">
      <c r="B36" s="13" t="s">
        <v>37</v>
      </c>
      <c r="C36" s="11"/>
      <c r="D36" s="15">
        <v>493100</v>
      </c>
      <c r="E36" s="16">
        <v>-431352.17</v>
      </c>
      <c r="F36" s="15">
        <f t="shared" si="8"/>
        <v>61747.830000000016</v>
      </c>
      <c r="G36" s="16">
        <v>61747.83</v>
      </c>
      <c r="H36" s="16">
        <v>61747.83</v>
      </c>
      <c r="I36" s="16">
        <f t="shared" si="6"/>
        <v>0</v>
      </c>
    </row>
    <row r="37" spans="2:9" ht="12.75">
      <c r="B37" s="13" t="s">
        <v>38</v>
      </c>
      <c r="C37" s="11"/>
      <c r="D37" s="15">
        <v>160419.63</v>
      </c>
      <c r="E37" s="16">
        <v>-68337.33</v>
      </c>
      <c r="F37" s="15">
        <f t="shared" si="8"/>
        <v>92082.3</v>
      </c>
      <c r="G37" s="16">
        <v>92082.3</v>
      </c>
      <c r="H37" s="16">
        <v>92082.3</v>
      </c>
      <c r="I37" s="16">
        <f t="shared" si="6"/>
        <v>0</v>
      </c>
    </row>
    <row r="38" spans="2:9" ht="12.75">
      <c r="B38" s="13" t="s">
        <v>39</v>
      </c>
      <c r="C38" s="11"/>
      <c r="D38" s="15">
        <v>1922067.76</v>
      </c>
      <c r="E38" s="16">
        <v>58311.12</v>
      </c>
      <c r="F38" s="15">
        <f t="shared" si="8"/>
        <v>1980378.8800000001</v>
      </c>
      <c r="G38" s="16">
        <v>1980378.88</v>
      </c>
      <c r="H38" s="16">
        <v>1847310.16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759322.99</v>
      </c>
      <c r="E39" s="15">
        <f t="shared" si="9"/>
        <v>-463361.23</v>
      </c>
      <c r="F39" s="15">
        <f>SUM(F40:F48)</f>
        <v>295961.76</v>
      </c>
      <c r="G39" s="15">
        <f t="shared" si="9"/>
        <v>30040</v>
      </c>
      <c r="H39" s="15">
        <f t="shared" si="9"/>
        <v>30040</v>
      </c>
      <c r="I39" s="15">
        <f t="shared" si="9"/>
        <v>265921.76</v>
      </c>
    </row>
    <row r="40" spans="2:9" ht="12.75">
      <c r="B40" s="13" t="s">
        <v>41</v>
      </c>
      <c r="C40" s="11"/>
      <c r="D40" s="15">
        <v>0</v>
      </c>
      <c r="E40" s="16">
        <v>0</v>
      </c>
      <c r="F40" s="15">
        <f>D40+E40</f>
        <v>0</v>
      </c>
      <c r="G40" s="16">
        <v>0</v>
      </c>
      <c r="H40" s="16">
        <v>0</v>
      </c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759322.99</v>
      </c>
      <c r="E43" s="16">
        <v>-463361.23</v>
      </c>
      <c r="F43" s="15">
        <f t="shared" si="10"/>
        <v>295961.76</v>
      </c>
      <c r="G43" s="16">
        <v>30040</v>
      </c>
      <c r="H43" s="16">
        <v>30040</v>
      </c>
      <c r="I43" s="16">
        <f t="shared" si="6"/>
        <v>265921.76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415400</v>
      </c>
      <c r="E49" s="15">
        <f t="shared" si="11"/>
        <v>2792395.4</v>
      </c>
      <c r="F49" s="15">
        <f t="shared" si="11"/>
        <v>3207795.4</v>
      </c>
      <c r="G49" s="15">
        <f t="shared" si="11"/>
        <v>3067792.4</v>
      </c>
      <c r="H49" s="15">
        <f t="shared" si="11"/>
        <v>3067792.4</v>
      </c>
      <c r="I49" s="15">
        <f t="shared" si="11"/>
        <v>140003</v>
      </c>
    </row>
    <row r="50" spans="2:9" ht="12.75">
      <c r="B50" s="13" t="s">
        <v>51</v>
      </c>
      <c r="C50" s="11"/>
      <c r="D50" s="15">
        <v>280000</v>
      </c>
      <c r="E50" s="16">
        <v>-31506.45</v>
      </c>
      <c r="F50" s="15">
        <f t="shared" si="10"/>
        <v>248493.55</v>
      </c>
      <c r="G50" s="16">
        <v>108490.55</v>
      </c>
      <c r="H50" s="16">
        <v>108490.55</v>
      </c>
      <c r="I50" s="16">
        <f t="shared" si="6"/>
        <v>140003</v>
      </c>
    </row>
    <row r="51" spans="2:9" ht="12.75">
      <c r="B51" s="13" t="s">
        <v>52</v>
      </c>
      <c r="C51" s="11"/>
      <c r="D51" s="15">
        <v>90400</v>
      </c>
      <c r="E51" s="16">
        <v>-90400</v>
      </c>
      <c r="F51" s="15">
        <f t="shared" si="10"/>
        <v>0</v>
      </c>
      <c r="G51" s="16">
        <v>0</v>
      </c>
      <c r="H51" s="16">
        <v>0</v>
      </c>
      <c r="I51" s="16">
        <f t="shared" si="6"/>
        <v>0</v>
      </c>
    </row>
    <row r="52" spans="2:9" ht="12.75">
      <c r="B52" s="13" t="s">
        <v>53</v>
      </c>
      <c r="C52" s="11"/>
      <c r="D52" s="15">
        <v>0</v>
      </c>
      <c r="E52" s="16">
        <v>2931235.65</v>
      </c>
      <c r="F52" s="15">
        <f t="shared" si="10"/>
        <v>2931235.65</v>
      </c>
      <c r="G52" s="16">
        <v>2931235.65</v>
      </c>
      <c r="H52" s="16">
        <v>2931235.65</v>
      </c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45000</v>
      </c>
      <c r="E55" s="16">
        <v>-16933.8</v>
      </c>
      <c r="F55" s="15">
        <f t="shared" si="10"/>
        <v>28066.2</v>
      </c>
      <c r="G55" s="16">
        <v>28066.2</v>
      </c>
      <c r="H55" s="16">
        <v>28066.2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5000000</v>
      </c>
      <c r="F85" s="21">
        <f t="shared" si="12"/>
        <v>5000000</v>
      </c>
      <c r="G85" s="21">
        <f>G86+G104+G94+G114+G124+G134+G138+G147+G151</f>
        <v>5000000</v>
      </c>
      <c r="H85" s="21">
        <f>H86+H104+H94+H114+H124+H134+H138+H147+H151</f>
        <v>5000000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135257.73</v>
      </c>
      <c r="F94" s="15">
        <f>SUM(F95:F103)</f>
        <v>135257.73</v>
      </c>
      <c r="G94" s="15">
        <f>SUM(G95:G103)</f>
        <v>135257.73</v>
      </c>
      <c r="H94" s="15">
        <f>SUM(H95:H103)</f>
        <v>135257.73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0</v>
      </c>
      <c r="E103" s="16">
        <v>135257.73</v>
      </c>
      <c r="F103" s="15">
        <f t="shared" si="14"/>
        <v>135257.73</v>
      </c>
      <c r="G103" s="16">
        <v>135257.73</v>
      </c>
      <c r="H103" s="16">
        <v>135257.73</v>
      </c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4864742.27</v>
      </c>
      <c r="F124" s="15">
        <f>SUM(F125:F133)</f>
        <v>4864742.27</v>
      </c>
      <c r="G124" s="15">
        <f>SUM(G125:G133)</f>
        <v>4864742.27</v>
      </c>
      <c r="H124" s="15">
        <f>SUM(H125:H133)</f>
        <v>4864742.27</v>
      </c>
      <c r="I124" s="16">
        <f t="shared" si="13"/>
        <v>0</v>
      </c>
    </row>
    <row r="125" spans="2:9" ht="12.75">
      <c r="B125" s="13" t="s">
        <v>51</v>
      </c>
      <c r="C125" s="11"/>
      <c r="D125" s="15">
        <v>0</v>
      </c>
      <c r="E125" s="16">
        <v>4337833.56</v>
      </c>
      <c r="F125" s="16">
        <f>D125+E125</f>
        <v>4337833.56</v>
      </c>
      <c r="G125" s="16">
        <v>4337833.56</v>
      </c>
      <c r="H125" s="16">
        <v>4337833.56</v>
      </c>
      <c r="I125" s="16">
        <f t="shared" si="13"/>
        <v>0</v>
      </c>
    </row>
    <row r="126" spans="2:9" ht="12.75">
      <c r="B126" s="13" t="s">
        <v>52</v>
      </c>
      <c r="C126" s="11"/>
      <c r="D126" s="15">
        <v>0</v>
      </c>
      <c r="E126" s="16">
        <v>526908.71</v>
      </c>
      <c r="F126" s="16">
        <f aca="true" t="shared" si="17" ref="F126:F133">D126+E126</f>
        <v>526908.71</v>
      </c>
      <c r="G126" s="16">
        <v>526908.71</v>
      </c>
      <c r="H126" s="16">
        <v>526908.71</v>
      </c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0</v>
      </c>
      <c r="E130" s="16">
        <v>0</v>
      </c>
      <c r="F130" s="16">
        <f t="shared" si="17"/>
        <v>0</v>
      </c>
      <c r="G130" s="16">
        <v>0</v>
      </c>
      <c r="H130" s="16">
        <v>0</v>
      </c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69995032.58</v>
      </c>
      <c r="E160" s="14">
        <f t="shared" si="21"/>
        <v>11303483.93</v>
      </c>
      <c r="F160" s="14">
        <f t="shared" si="21"/>
        <v>81298516.51</v>
      </c>
      <c r="G160" s="14">
        <f t="shared" si="21"/>
        <v>80892591.75</v>
      </c>
      <c r="H160" s="14">
        <f t="shared" si="21"/>
        <v>76266973.92</v>
      </c>
      <c r="I160" s="14">
        <f t="shared" si="21"/>
        <v>405924.76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2016-12-20T19:53:14Z</cp:lastPrinted>
  <dcterms:created xsi:type="dcterms:W3CDTF">2016-10-11T20:25:15Z</dcterms:created>
  <dcterms:modified xsi:type="dcterms:W3CDTF">2022-01-13T00:12:02Z</dcterms:modified>
  <cp:category/>
  <cp:version/>
  <cp:contentType/>
  <cp:contentStatus/>
</cp:coreProperties>
</file>